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mfrankhof/dev/uksh-stundenzettel-generator/static/"/>
    </mc:Choice>
  </mc:AlternateContent>
  <xr:revisionPtr revIDLastSave="0" documentId="13_ncr:1_{4B6D9597-AC39-0B40-939C-A4E4E296055A}" xr6:coauthVersionLast="47" xr6:coauthVersionMax="47" xr10:uidLastSave="{00000000-0000-0000-0000-000000000000}"/>
  <bookViews>
    <workbookView xWindow="3320" yWindow="2180" windowWidth="43900" windowHeight="23620" activeTab="2" xr2:uid="{7722BDA5-3A8C-4777-ADF0-D4E9850182A3}"/>
  </bookViews>
  <sheets>
    <sheet name="Übersicht" sheetId="4" r:id="rId1"/>
    <sheet name="Einträge" sheetId="1" r:id="rId2"/>
    <sheet name="Stammdaten" sheetId="5" r:id="rId3"/>
  </sheets>
  <definedNames>
    <definedName name="Einsatzbereich">Stammdaten!$B$4</definedName>
    <definedName name="Nachname">Stammdaten!$B$2</definedName>
    <definedName name="Personalnummer">Stammdaten!$B$3</definedName>
    <definedName name="Stundenlohn">Stammdaten!$B$5</definedName>
    <definedName name="Vorname">Stammdaten!$B$1</definedName>
  </definedNames>
  <calcPr calcId="191029"/>
  <pivotCaches>
    <pivotCache cacheId="3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F8" i="1"/>
  <c r="F6" i="1"/>
  <c r="F10" i="1" l="1"/>
  <c r="F4" i="1"/>
  <c r="F12" i="1"/>
  <c r="F11" i="1"/>
  <c r="F9" i="1"/>
  <c r="F7" i="1"/>
  <c r="F5" i="1"/>
  <c r="F3" i="1"/>
  <c r="F2" i="1"/>
  <c r="F14" i="1"/>
  <c r="F13" i="1"/>
</calcChain>
</file>

<file path=xl/sharedStrings.xml><?xml version="1.0" encoding="utf-8"?>
<sst xmlns="http://schemas.openxmlformats.org/spreadsheetml/2006/main" count="37" uniqueCount="28">
  <si>
    <t>Datum</t>
  </si>
  <si>
    <t>Beginn</t>
  </si>
  <si>
    <t>Ende</t>
  </si>
  <si>
    <t>Pause</t>
  </si>
  <si>
    <t>Besprechung</t>
  </si>
  <si>
    <t>Dateneintragung</t>
  </si>
  <si>
    <t>Gesamtergebnis</t>
  </si>
  <si>
    <t>Apr</t>
  </si>
  <si>
    <t>Lohn</t>
  </si>
  <si>
    <t>Stundenlohn</t>
  </si>
  <si>
    <t>Monat</t>
  </si>
  <si>
    <t>Summe von Lohn</t>
  </si>
  <si>
    <t>Mai</t>
  </si>
  <si>
    <t>Nachname</t>
  </si>
  <si>
    <t>Vorname</t>
  </si>
  <si>
    <t>Personalnummer</t>
  </si>
  <si>
    <t>Einsatzbereich</t>
  </si>
  <si>
    <t>Bemerkung</t>
  </si>
  <si>
    <t>Summe von Arbeitszeit</t>
  </si>
  <si>
    <t>Jun</t>
  </si>
  <si>
    <t>Arbeitszeit</t>
  </si>
  <si>
    <t>2026</t>
  </si>
  <si>
    <t>Dokumentation</t>
  </si>
  <si>
    <t>Untersuchung</t>
  </si>
  <si>
    <t>Max</t>
  </si>
  <si>
    <t>Mustermann</t>
  </si>
  <si>
    <t>PN00012345</t>
  </si>
  <si>
    <t>Klinik für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</si>
</sst>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#,##0.00\ &quot;€&quot;"/>
  </numFmts>
  <fonts count="3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20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2" fillId="3" borderId="0" xfId="1" applyFont="1" applyFill="1"/>
    <xf numFmtId="0" fontId="0" fillId="0" borderId="0" xfId="0" applyAlignment="1">
      <alignment horizontal="left" indent="1"/>
    </xf>
  </cellXfs>
  <cellStyles count="2">
    <cellStyle name="Akzent1" xfId="1" builtinId="29"/>
    <cellStyle name="Standard" xfId="0" builtinId="0"/>
  </cellStyles>
  <dxfs count="14">
    <dxf>
      <numFmt numFmtId="164" formatCode="h:mm;@"/>
    </dxf>
    <dxf>
      <numFmt numFmtId="164" formatCode="h:mm;@"/>
    </dxf>
    <dxf>
      <numFmt numFmtId="165" formatCode="#,##0.00\ &quot;€&quot;"/>
    </dxf>
    <dxf>
      <numFmt numFmtId="165" formatCode="#,##0.00\ &quot;€&quot;"/>
    </dxf>
    <dxf>
      <numFmt numFmtId="2" formatCode="0.00"/>
    </dxf>
    <dxf>
      <numFmt numFmtId="2" formatCode="0.00"/>
    </dxf>
    <dxf>
      <numFmt numFmtId="164" formatCode="h:mm;@"/>
    </dxf>
    <dxf>
      <numFmt numFmtId="164" formatCode="h:mm;@"/>
    </dxf>
    <dxf>
      <numFmt numFmtId="25" formatCode="hh:mm"/>
    </dxf>
    <dxf>
      <numFmt numFmtId="25" formatCode="hh:mm"/>
    </dxf>
    <dxf>
      <numFmt numFmtId="25" formatCode="hh:mm"/>
    </dxf>
    <dxf>
      <numFmt numFmtId="25" formatCode="hh:mm"/>
    </dxf>
    <dxf>
      <numFmt numFmtId="166" formatCode="dd/mm/yyyy"/>
    </dxf>
    <dxf>
      <numFmt numFmtId="19" formatCode="dd/mm/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ritz Frankhof" refreshedDate="46177.782230208337" createdVersion="8" refreshedVersion="8" minRefreshableVersion="3" recordCount="13" xr:uid="{EA5207BC-ECD4-654C-86E4-BDAC04B3D3A0}">
  <cacheSource type="worksheet">
    <worksheetSource name="Einträge"/>
  </cacheSource>
  <cacheFields count="10">
    <cacheField name="Datum" numFmtId="14">
      <sharedItems containsSemiMixedTypes="0" containsNonDate="0" containsDate="1" containsString="0" minDate="2026-04-21T00:00:00" maxDate="2026-06-05T00:00:00" count="12">
        <d v="2026-04-21T00:00:00"/>
        <d v="2026-04-23T00:00:00"/>
        <d v="2026-04-27T00:00:00"/>
        <d v="2026-04-30T00:00:00"/>
        <d v="2026-05-05T00:00:00"/>
        <d v="2026-05-07T00:00:00"/>
        <d v="2026-05-13T00:00:00"/>
        <d v="2026-05-18T00:00:00"/>
        <d v="2026-05-22T00:00:00"/>
        <d v="2026-05-28T00:00:00"/>
        <d v="2026-06-01T00:00:00"/>
        <d v="2026-06-04T00:00:00"/>
      </sharedItems>
      <fieldGroup par="9"/>
    </cacheField>
    <cacheField name="Beginn" numFmtId="20">
      <sharedItems containsSemiMixedTypes="0" containsNonDate="0" containsDate="1" containsString="0" minDate="1899-12-30T07:45:00" maxDate="1899-12-30T18:00:00"/>
    </cacheField>
    <cacheField name="Ende" numFmtId="20">
      <sharedItems containsSemiMixedTypes="0" containsNonDate="0" containsDate="1" containsString="0" minDate="1899-12-30T10:00:00" maxDate="1899-12-30T18:20:00"/>
    </cacheField>
    <cacheField name="Pause" numFmtId="164">
      <sharedItems containsSemiMixedTypes="0" containsNonDate="0" containsDate="1" containsString="0" minDate="1899-12-30T00:00:00" maxDate="1899-12-31T00:00:00"/>
    </cacheField>
    <cacheField name="Arbeitszeit" numFmtId="2">
      <sharedItems containsSemiMixedTypes="0" containsString="0" containsNumber="1" minValue="0.33333333333333215" maxValue="5.1666666666666661"/>
    </cacheField>
    <cacheField name="Lohn" numFmtId="165">
      <sharedItems containsSemiMixedTypes="0" containsString="0" containsNumber="1" minValue="4.6666666666666501" maxValue="72.333333333333329"/>
    </cacheField>
    <cacheField name="Bemerkung" numFmtId="164">
      <sharedItems/>
    </cacheField>
    <cacheField name="Feld1" numFmtId="0" formula="#NAME?*14" databaseField="0"/>
    <cacheField name="Monate (Datum)" numFmtId="0" databaseField="0">
      <fieldGroup base="0">
        <rangePr groupBy="months" startDate="2026-04-21T00:00:00" endDate="2026-06-05T00:00:00"/>
        <groupItems count="14">
          <s v="&lt;21.04.26"/>
          <s v="Jan"/>
          <s v="Feb"/>
          <s v="Mär"/>
          <s v="Apr"/>
          <s v="Mai"/>
          <s v="Jun"/>
          <s v="Jul"/>
          <s v="Aug"/>
          <s v="Sep"/>
          <s v="Okt"/>
          <s v="Nov"/>
          <s v="Dez"/>
          <s v="&gt;05.06.26"/>
        </groupItems>
      </fieldGroup>
    </cacheField>
    <cacheField name="Jahre (Datum)" numFmtId="0" databaseField="0">
      <fieldGroup base="0">
        <rangePr groupBy="years" startDate="2026-04-21T00:00:00" endDate="2026-06-05T00:00:00"/>
        <groupItems count="3">
          <s v="&lt;21.04.26"/>
          <s v="2026"/>
          <s v="&gt;05.06.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d v="1899-12-30T09:35:00"/>
    <d v="1899-12-30T10:05:00"/>
    <d v="1899-12-30T00:00:00"/>
    <n v="0.49999999999999956"/>
    <n v="6.9999999999999938"/>
    <s v="Besprechung"/>
  </r>
  <r>
    <x v="1"/>
    <d v="1899-12-30T12:15:00"/>
    <d v="1899-12-30T15:01:00"/>
    <d v="1899-12-30T00:00:00"/>
    <n v="2.7666666666666675"/>
    <n v="38.733333333333348"/>
    <s v="Dateneintragung"/>
  </r>
  <r>
    <x v="2"/>
    <d v="1899-12-30T09:45:00"/>
    <d v="1899-12-30T10:38:00"/>
    <d v="1899-12-30T00:00:00"/>
    <n v="0.88333333333333286"/>
    <n v="12.36666666666666"/>
    <s v="Besprechung"/>
  </r>
  <r>
    <x v="3"/>
    <d v="1899-12-30T08:00:00"/>
    <d v="1899-12-30T10:00:00"/>
    <d v="1899-12-30T00:00:00"/>
    <n v="2.0000000000000009"/>
    <n v="28.000000000000014"/>
    <s v="LuFu"/>
  </r>
  <r>
    <x v="4"/>
    <d v="1899-12-30T12:00:00"/>
    <d v="1899-12-30T12:24:00"/>
    <d v="1899-12-30T00:00:00"/>
    <n v="0.40000000000000124"/>
    <n v="5.6000000000000174"/>
    <s v="Besprechung"/>
  </r>
  <r>
    <x v="5"/>
    <d v="1899-12-30T09:45:00"/>
    <d v="1899-12-30T15:15:00"/>
    <d v="1899-12-30T00:20:00"/>
    <n v="5.1666666666666661"/>
    <n v="72.333333333333329"/>
    <s v="12MNU + Nahrungsdoku"/>
  </r>
  <r>
    <x v="6"/>
    <d v="1899-12-30T09:15:00"/>
    <d v="1899-12-30T11:00:00"/>
    <d v="1899-12-30T00:00:00"/>
    <n v="1.7499999999999991"/>
    <n v="24.499999999999986"/>
    <s v="LuFu"/>
  </r>
  <r>
    <x v="7"/>
    <d v="1899-12-30T07:45:00"/>
    <d v="1899-12-30T10:15:00"/>
    <d v="1899-12-30T00:00:00"/>
    <n v="2.4999999999999991"/>
    <n v="34.999999999999986"/>
    <s v="LuFu"/>
  </r>
  <r>
    <x v="7"/>
    <d v="1899-12-30T18:00:00"/>
    <d v="1899-12-30T18:20:00"/>
    <d v="1899-12-30T00:00:00"/>
    <n v="0.33333333333333215"/>
    <n v="4.6666666666666501"/>
    <s v="Besprechung"/>
  </r>
  <r>
    <x v="8"/>
    <d v="1899-12-30T12:30:00"/>
    <d v="1899-12-30T15:30:00"/>
    <d v="1899-12-30T00:00:00"/>
    <n v="3"/>
    <n v="42"/>
    <s v="Nahrungsdoku"/>
  </r>
  <r>
    <x v="9"/>
    <d v="1899-12-30T09:00:00"/>
    <d v="1899-12-30T12:00:00"/>
    <d v="1899-12-30T00:00:00"/>
    <n v="3"/>
    <n v="42"/>
    <s v="3MNU"/>
  </r>
  <r>
    <x v="10"/>
    <d v="1899-12-30T10:00:00"/>
    <d v="1899-12-30T10:23:00"/>
    <d v="1899-12-30T00:00:00"/>
    <n v="0.3833333333333333"/>
    <n v="5.3666666666666663"/>
    <s v="Besprechung"/>
  </r>
  <r>
    <x v="11"/>
    <d v="1899-12-30T13:00:00"/>
    <d v="1899-12-30T16:00:00"/>
    <d v="1899-12-30T00:00:00"/>
    <n v="3"/>
    <n v="42"/>
    <s v="Nahrungsdoku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6AF6D4-BC22-0148-9EDA-3A7E81BA2B4C}" name="Zusammenfassung" cacheId="32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rowHeaderCaption="Monat">
  <location ref="A3:C8" firstHeaderRow="0" firstDataRow="1" firstDataCol="1"/>
  <pivotFields count="10">
    <pivotField numFmtId="1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20" showAll="0"/>
    <pivotField numFmtId="20" showAll="0"/>
    <pivotField showAll="0"/>
    <pivotField dataField="1" numFmtId="2" showAll="0"/>
    <pivotField dataField="1" numFmtId="165" showAll="0"/>
    <pivotField showAll="0"/>
    <pivotField dragToRow="0" dragToCol="0" dragToPage="0" showAll="0" defaultSubtota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4">
        <item x="0"/>
        <item x="1"/>
        <item x="2"/>
        <item t="default"/>
      </items>
    </pivotField>
  </pivotFields>
  <rowFields count="2">
    <field x="9"/>
    <field x="8"/>
  </rowFields>
  <rowItems count="5">
    <i>
      <x v="1"/>
    </i>
    <i r="1">
      <x v="4"/>
    </i>
    <i r="1">
      <x v="5"/>
    </i>
    <i r="1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Arbeitszeit" fld="4" baseField="0" baseItem="0" numFmtId="2"/>
    <dataField name="Summe von Lohn" fld="5" baseField="0" baseItem="0" numFmtId="165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C8B202-9169-480C-A054-44473B4EEC47}" name="Einträge" displayName="Einträge" ref="A1:G14" totalsRowShown="0">
  <autoFilter ref="A1:G14" xr:uid="{5CC8B202-9169-480C-A054-44473B4EEC47}"/>
  <sortState xmlns:xlrd2="http://schemas.microsoft.com/office/spreadsheetml/2017/richdata2" ref="A2:G3">
    <sortCondition ref="A1:A3"/>
  </sortState>
  <tableColumns count="7">
    <tableColumn id="1" xr3:uid="{2BFA2912-A293-49D3-A8CC-80C6A9F8BD6E}" name="Datum" dataDxfId="13" totalsRowDxfId="12"/>
    <tableColumn id="2" xr3:uid="{06F83EAE-0AD0-455B-BB15-7CAD377003FD}" name="Beginn" dataDxfId="11" totalsRowDxfId="10"/>
    <tableColumn id="3" xr3:uid="{21866F84-C78D-4129-B5B0-936680DF4040}" name="Ende" dataDxfId="9" totalsRowDxfId="8"/>
    <tableColumn id="5" xr3:uid="{C0ABDD88-6D5E-4B2B-8F08-104692474433}" name="Pause" dataDxfId="7" totalsRowDxfId="6"/>
    <tableColumn id="7" xr3:uid="{F0A9C4F1-A955-497C-811A-CE17D8E4334D}" name="Arbeitszeit" dataDxfId="5" totalsRowDxfId="4">
      <calculatedColumnFormula>(Einträge[[#This Row],[Ende]]-Einträge[[#This Row],[Beginn]]-Einträge[[#This Row],[Pause]])*24</calculatedColumnFormula>
    </tableColumn>
    <tableColumn id="9" xr3:uid="{FA149F65-E510-4C48-A48D-AB856D8562C7}" name="Lohn" dataDxfId="3" totalsRowDxfId="2">
      <calculatedColumnFormula>Einträge[[#This Row],[Arbeitszeit]]*Stundenlohn</calculatedColumnFormula>
    </tableColumn>
    <tableColumn id="8" xr3:uid="{A13F4253-4442-46A8-ADE0-B092D48B1265}" name="Bemerkung" dataDxfId="1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4CAA-CB15-E748-994F-20D76F3625D3}">
  <dimension ref="A3:C8"/>
  <sheetViews>
    <sheetView zoomScale="99" zoomScaleNormal="99" workbookViewId="0">
      <selection activeCell="B5" sqref="B5"/>
    </sheetView>
  </sheetViews>
  <sheetFormatPr baseColWidth="10" defaultRowHeight="15" x14ac:dyDescent="0.2"/>
  <cols>
    <col min="1" max="1" width="13.1640625" bestFit="1" customWidth="1"/>
    <col min="2" max="2" width="18.1640625" bestFit="1" customWidth="1"/>
    <col min="3" max="3" width="14.5" bestFit="1" customWidth="1"/>
    <col min="4" max="4" width="17.33203125" customWidth="1"/>
    <col min="5" max="5" width="16.6640625" customWidth="1"/>
    <col min="6" max="6" width="15.1640625" customWidth="1"/>
  </cols>
  <sheetData>
    <row r="3" spans="1:3" x14ac:dyDescent="0.2">
      <c r="A3" s="5" t="s">
        <v>10</v>
      </c>
      <c r="B3" t="s">
        <v>18</v>
      </c>
      <c r="C3" t="s">
        <v>11</v>
      </c>
    </row>
    <row r="4" spans="1:3" x14ac:dyDescent="0.2">
      <c r="A4" s="6" t="s">
        <v>21</v>
      </c>
      <c r="B4" s="4">
        <v>25.683333333333334</v>
      </c>
      <c r="C4" s="7">
        <v>359.56666666666672</v>
      </c>
    </row>
    <row r="5" spans="1:3" x14ac:dyDescent="0.2">
      <c r="A5" s="9" t="s">
        <v>7</v>
      </c>
      <c r="B5" s="4">
        <v>6.1500000000000012</v>
      </c>
      <c r="C5" s="7">
        <v>86.100000000000023</v>
      </c>
    </row>
    <row r="6" spans="1:3" x14ac:dyDescent="0.2">
      <c r="A6" s="9" t="s">
        <v>12</v>
      </c>
      <c r="B6" s="4">
        <v>16.149999999999999</v>
      </c>
      <c r="C6" s="7">
        <v>226.1</v>
      </c>
    </row>
    <row r="7" spans="1:3" x14ac:dyDescent="0.2">
      <c r="A7" s="9" t="s">
        <v>19</v>
      </c>
      <c r="B7" s="4">
        <v>3.3833333333333333</v>
      </c>
      <c r="C7" s="7">
        <v>47.366666666666667</v>
      </c>
    </row>
    <row r="8" spans="1:3" x14ac:dyDescent="0.2">
      <c r="A8" s="6" t="s">
        <v>6</v>
      </c>
      <c r="B8" s="4">
        <v>25.683333333333334</v>
      </c>
      <c r="C8" s="7">
        <v>359.56666666666672</v>
      </c>
    </row>
  </sheetData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D7A0F-9ADA-4395-98E3-C109B8B4424B}">
  <dimension ref="A1:H14"/>
  <sheetViews>
    <sheetView zoomScale="142" zoomScaleNormal="100" workbookViewId="0">
      <selection activeCell="D6" sqref="D6"/>
    </sheetView>
  </sheetViews>
  <sheetFormatPr baseColWidth="10" defaultRowHeight="15" x14ac:dyDescent="0.2"/>
  <cols>
    <col min="1" max="1" width="10.1640625" style="1" bestFit="1" customWidth="1"/>
    <col min="2" max="2" width="8.83203125" style="2" bestFit="1" customWidth="1"/>
    <col min="3" max="3" width="7.33203125" style="2" bestFit="1" customWidth="1"/>
    <col min="4" max="4" width="10.33203125" style="3" customWidth="1"/>
    <col min="5" max="5" width="12.33203125" style="3" bestFit="1" customWidth="1"/>
    <col min="6" max="6" width="13.1640625" style="3" customWidth="1"/>
    <col min="7" max="7" width="24.33203125" bestFit="1" customWidth="1"/>
    <col min="8" max="8" width="12.83203125" style="7" customWidth="1"/>
    <col min="9" max="19" width="12.83203125" customWidth="1"/>
  </cols>
  <sheetData>
    <row r="1" spans="1:8" x14ac:dyDescent="0.2">
      <c r="A1" t="s">
        <v>0</v>
      </c>
      <c r="B1" s="3" t="s">
        <v>1</v>
      </c>
      <c r="C1" s="3" t="s">
        <v>2</v>
      </c>
      <c r="D1" t="s">
        <v>3</v>
      </c>
      <c r="E1" t="s">
        <v>20</v>
      </c>
      <c r="F1" t="s">
        <v>8</v>
      </c>
      <c r="G1" t="s">
        <v>17</v>
      </c>
      <c r="H1"/>
    </row>
    <row r="2" spans="1:8" x14ac:dyDescent="0.2">
      <c r="A2" s="1">
        <v>46133</v>
      </c>
      <c r="B2" s="2">
        <v>0.39930555555555558</v>
      </c>
      <c r="C2" s="2">
        <v>0.4201388888888889</v>
      </c>
      <c r="D2" s="3">
        <v>0</v>
      </c>
      <c r="E2" s="4">
        <f>(Einträge[[#This Row],[Ende]]-Einträge[[#This Row],[Beginn]]-Einträge[[#This Row],[Pause]])*24</f>
        <v>0.49999999999999956</v>
      </c>
      <c r="F2" s="7">
        <f>Einträge[[#This Row],[Arbeitszeit]]*Stundenlohn</f>
        <v>6.9999999999999938</v>
      </c>
      <c r="G2" s="3" t="s">
        <v>4</v>
      </c>
      <c r="H2"/>
    </row>
    <row r="3" spans="1:8" x14ac:dyDescent="0.2">
      <c r="A3" s="1">
        <v>46135</v>
      </c>
      <c r="B3" s="2">
        <v>0.51041666666666663</v>
      </c>
      <c r="C3" s="2">
        <v>0.62569444444444444</v>
      </c>
      <c r="D3" s="3">
        <v>0</v>
      </c>
      <c r="E3" s="4">
        <f>(Einträge[[#This Row],[Ende]]-Einträge[[#This Row],[Beginn]]-Einträge[[#This Row],[Pause]])*24</f>
        <v>2.7666666666666675</v>
      </c>
      <c r="F3" s="7">
        <f>Einträge[[#This Row],[Arbeitszeit]]*Stundenlohn</f>
        <v>38.733333333333348</v>
      </c>
      <c r="G3" s="3" t="s">
        <v>5</v>
      </c>
      <c r="H3"/>
    </row>
    <row r="4" spans="1:8" x14ac:dyDescent="0.2">
      <c r="A4" s="1">
        <v>46139</v>
      </c>
      <c r="B4" s="2">
        <v>0.40625</v>
      </c>
      <c r="C4" s="2">
        <v>0.44305555555555554</v>
      </c>
      <c r="D4" s="3">
        <v>0</v>
      </c>
      <c r="E4" s="4">
        <f>(Einträge[[#This Row],[Ende]]-Einträge[[#This Row],[Beginn]]-Einträge[[#This Row],[Pause]])*24</f>
        <v>0.88333333333333286</v>
      </c>
      <c r="F4" s="7">
        <f>Einträge[[#This Row],[Arbeitszeit]]*Stundenlohn</f>
        <v>12.36666666666666</v>
      </c>
      <c r="G4" s="3" t="s">
        <v>4</v>
      </c>
      <c r="H4"/>
    </row>
    <row r="5" spans="1:8" x14ac:dyDescent="0.2">
      <c r="A5" s="1">
        <v>46142</v>
      </c>
      <c r="B5" s="2">
        <v>0.33333333333333331</v>
      </c>
      <c r="C5" s="2">
        <v>0.41666666666666669</v>
      </c>
      <c r="D5" s="3">
        <v>0</v>
      </c>
      <c r="E5" s="4">
        <f>(Einträge[[#This Row],[Ende]]-Einträge[[#This Row],[Beginn]]-Einträge[[#This Row],[Pause]])*24</f>
        <v>2.0000000000000009</v>
      </c>
      <c r="F5" s="7">
        <f>Einträge[[#This Row],[Arbeitszeit]]*Stundenlohn</f>
        <v>28.000000000000014</v>
      </c>
      <c r="G5" s="3" t="s">
        <v>23</v>
      </c>
      <c r="H5"/>
    </row>
    <row r="6" spans="1:8" x14ac:dyDescent="0.2">
      <c r="A6" s="1">
        <v>46147</v>
      </c>
      <c r="B6" s="2">
        <v>0.5</v>
      </c>
      <c r="C6" s="2">
        <v>0.51666666666666672</v>
      </c>
      <c r="D6" s="3">
        <v>0</v>
      </c>
      <c r="E6" s="4">
        <f>(Einträge[[#This Row],[Ende]]-Einträge[[#This Row],[Beginn]]-Einträge[[#This Row],[Pause]])*24</f>
        <v>0.40000000000000124</v>
      </c>
      <c r="F6" s="7">
        <f>Einträge[[#This Row],[Arbeitszeit]]*Stundenlohn</f>
        <v>5.6000000000000174</v>
      </c>
      <c r="G6" s="3" t="s">
        <v>4</v>
      </c>
      <c r="H6"/>
    </row>
    <row r="7" spans="1:8" x14ac:dyDescent="0.2">
      <c r="A7" s="1">
        <v>46149</v>
      </c>
      <c r="B7" s="2">
        <v>0.40625</v>
      </c>
      <c r="C7" s="2">
        <v>0.63541666666666663</v>
      </c>
      <c r="D7" s="3">
        <v>1.3888888888888888E-2</v>
      </c>
      <c r="E7" s="4">
        <f>(Einträge[[#This Row],[Ende]]-Einträge[[#This Row],[Beginn]]-Einträge[[#This Row],[Pause]])*24</f>
        <v>5.1666666666666661</v>
      </c>
      <c r="F7" s="7">
        <f>Einträge[[#This Row],[Arbeitszeit]]*Stundenlohn</f>
        <v>72.333333333333329</v>
      </c>
      <c r="G7" s="3" t="s">
        <v>23</v>
      </c>
      <c r="H7"/>
    </row>
    <row r="8" spans="1:8" x14ac:dyDescent="0.2">
      <c r="A8" s="1">
        <v>46155</v>
      </c>
      <c r="B8" s="2">
        <v>0.38541666666666669</v>
      </c>
      <c r="C8" s="2">
        <v>0.45833333333333331</v>
      </c>
      <c r="D8" s="3">
        <v>0</v>
      </c>
      <c r="E8" s="4">
        <f>(Einträge[[#This Row],[Ende]]-Einträge[[#This Row],[Beginn]]-Einträge[[#This Row],[Pause]])*24</f>
        <v>1.7499999999999991</v>
      </c>
      <c r="F8" s="7">
        <f>Einträge[[#This Row],[Arbeitszeit]]*Stundenlohn</f>
        <v>24.499999999999986</v>
      </c>
      <c r="G8" s="3" t="s">
        <v>23</v>
      </c>
      <c r="H8"/>
    </row>
    <row r="9" spans="1:8" x14ac:dyDescent="0.2">
      <c r="A9" s="1">
        <v>46160</v>
      </c>
      <c r="B9" s="2">
        <v>0.32291666666666669</v>
      </c>
      <c r="C9" s="2">
        <v>0.42708333333333331</v>
      </c>
      <c r="D9" s="3">
        <v>0</v>
      </c>
      <c r="E9" s="4">
        <f>(Einträge[[#This Row],[Ende]]-Einträge[[#This Row],[Beginn]]-Einträge[[#This Row],[Pause]])*24</f>
        <v>2.4999999999999991</v>
      </c>
      <c r="F9" s="7">
        <f>Einträge[[#This Row],[Arbeitszeit]]*Stundenlohn</f>
        <v>34.999999999999986</v>
      </c>
      <c r="G9" s="3" t="s">
        <v>23</v>
      </c>
      <c r="H9"/>
    </row>
    <row r="10" spans="1:8" x14ac:dyDescent="0.2">
      <c r="A10" s="1">
        <v>46160</v>
      </c>
      <c r="B10" s="2">
        <v>0.75</v>
      </c>
      <c r="C10" s="2">
        <v>0.76388888888888884</v>
      </c>
      <c r="D10" s="3">
        <v>0</v>
      </c>
      <c r="E10" s="4">
        <f>(Einträge[[#This Row],[Ende]]-Einträge[[#This Row],[Beginn]]-Einträge[[#This Row],[Pause]])*24</f>
        <v>0.33333333333333215</v>
      </c>
      <c r="F10" s="7">
        <f>Einträge[[#This Row],[Arbeitszeit]]*Stundenlohn</f>
        <v>4.6666666666666501</v>
      </c>
      <c r="G10" s="3" t="s">
        <v>4</v>
      </c>
      <c r="H10"/>
    </row>
    <row r="11" spans="1:8" x14ac:dyDescent="0.2">
      <c r="A11" s="1">
        <v>46164</v>
      </c>
      <c r="B11" s="2">
        <v>0.52083333333333337</v>
      </c>
      <c r="C11" s="2">
        <v>0.64583333333333337</v>
      </c>
      <c r="D11" s="3">
        <v>0</v>
      </c>
      <c r="E11" s="4">
        <f>(Einträge[[#This Row],[Ende]]-Einträge[[#This Row],[Beginn]]-Einträge[[#This Row],[Pause]])*24</f>
        <v>3</v>
      </c>
      <c r="F11" s="7">
        <f>Einträge[[#This Row],[Arbeitszeit]]*Stundenlohn</f>
        <v>42</v>
      </c>
      <c r="G11" s="3" t="s">
        <v>22</v>
      </c>
      <c r="H11"/>
    </row>
    <row r="12" spans="1:8" x14ac:dyDescent="0.2">
      <c r="A12" s="1">
        <v>46170</v>
      </c>
      <c r="B12" s="2">
        <v>0.375</v>
      </c>
      <c r="C12" s="2">
        <v>0.5</v>
      </c>
      <c r="D12" s="3">
        <v>0</v>
      </c>
      <c r="E12" s="4">
        <f>(Einträge[[#This Row],[Ende]]-Einträge[[#This Row],[Beginn]]-Einträge[[#This Row],[Pause]])*24</f>
        <v>3</v>
      </c>
      <c r="F12" s="7">
        <f>Einträge[[#This Row],[Arbeitszeit]]*Stundenlohn</f>
        <v>42</v>
      </c>
      <c r="G12" s="3" t="s">
        <v>23</v>
      </c>
      <c r="H12"/>
    </row>
    <row r="13" spans="1:8" x14ac:dyDescent="0.2">
      <c r="A13" s="1">
        <v>46174</v>
      </c>
      <c r="B13" s="2">
        <v>0.41666666666666669</v>
      </c>
      <c r="C13" s="2">
        <v>0.43263888888888891</v>
      </c>
      <c r="D13" s="3">
        <v>0</v>
      </c>
      <c r="E13" s="4">
        <f>(Einträge[[#This Row],[Ende]]-Einträge[[#This Row],[Beginn]]-Einträge[[#This Row],[Pause]])*24</f>
        <v>0.3833333333333333</v>
      </c>
      <c r="F13" s="7">
        <f>Einträge[[#This Row],[Arbeitszeit]]*Stundenlohn</f>
        <v>5.3666666666666663</v>
      </c>
      <c r="G13" s="3" t="s">
        <v>4</v>
      </c>
      <c r="H13"/>
    </row>
    <row r="14" spans="1:8" x14ac:dyDescent="0.2">
      <c r="A14" s="1">
        <v>46177</v>
      </c>
      <c r="B14" s="2">
        <v>0.54166666666666663</v>
      </c>
      <c r="C14" s="2">
        <v>0.66666666666666663</v>
      </c>
      <c r="D14" s="3">
        <v>0</v>
      </c>
      <c r="E14" s="4">
        <f>(Einträge[[#This Row],[Ende]]-Einträge[[#This Row],[Beginn]]-Einträge[[#This Row],[Pause]])*24</f>
        <v>3</v>
      </c>
      <c r="F14" s="7">
        <f>Einträge[[#This Row],[Arbeitszeit]]*Stundenlohn</f>
        <v>42</v>
      </c>
      <c r="G14" s="3" t="s">
        <v>22</v>
      </c>
      <c r="H14"/>
    </row>
  </sheetData>
  <dataValidations count="2">
    <dataValidation type="textLength" operator="lessThan" allowBlank="1" showInputMessage="1" showErrorMessage="1" sqref="G2 G4:G7" xr:uid="{B9D41EC3-3415-4643-8EEF-9B767C99EE99}">
      <formula1>25</formula1>
    </dataValidation>
    <dataValidation type="textLength" errorStyle="warning" operator="lessThan" allowBlank="1" showInputMessage="1" showErrorMessage="1" errorTitle="Bemerkung zu lang" promptTitle="Bemerkung zu lang" sqref="G3" xr:uid="{7DEBA8A6-6FE6-44C2-B001-6E16A91E2CD4}">
      <formula1>25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851B-FBE5-4A18-BA12-ACEB02F0BC61}">
  <dimension ref="A1:B5"/>
  <sheetViews>
    <sheetView tabSelected="1" zoomScale="120" zoomScaleNormal="120" workbookViewId="0">
      <selection activeCell="B5" sqref="B5"/>
    </sheetView>
  </sheetViews>
  <sheetFormatPr baseColWidth="10" defaultRowHeight="15" x14ac:dyDescent="0.2"/>
  <cols>
    <col min="1" max="1" width="17.1640625" customWidth="1"/>
    <col min="2" max="2" width="18.6640625" customWidth="1"/>
  </cols>
  <sheetData>
    <row r="1" spans="1:2" x14ac:dyDescent="0.2">
      <c r="A1" s="8" t="s">
        <v>14</v>
      </c>
      <c r="B1" t="s">
        <v>24</v>
      </c>
    </row>
    <row r="2" spans="1:2" x14ac:dyDescent="0.2">
      <c r="A2" s="8" t="s">
        <v>13</v>
      </c>
      <c r="B2" t="s">
        <v>25</v>
      </c>
    </row>
    <row r="3" spans="1:2" x14ac:dyDescent="0.2">
      <c r="A3" s="8" t="s">
        <v>15</v>
      </c>
      <c r="B3" t="s">
        <v>26</v>
      </c>
    </row>
    <row r="4" spans="1:2" x14ac:dyDescent="0.2">
      <c r="A4" s="8" t="s">
        <v>16</v>
      </c>
      <c r="B4" t="s">
        <v>27</v>
      </c>
    </row>
    <row r="5" spans="1:2" x14ac:dyDescent="0.2">
      <c r="A5" s="8" t="s">
        <v>9</v>
      </c>
      <c r="B5" s="7">
        <v>14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Übersicht</vt:lpstr>
      <vt:lpstr>Einträge</vt:lpstr>
      <vt:lpstr>Stammdaten</vt:lpstr>
      <vt:lpstr>Einsatzbereich</vt:lpstr>
      <vt:lpstr>Nachname</vt:lpstr>
      <vt:lpstr>Personalnummer</vt:lpstr>
      <vt:lpstr>Stundenlohn</vt:lpstr>
      <vt:lpstr>Vorname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Moritz Frankhof</dc:creator>
  <cp:lastModifiedBy>Moritz Frankhof</cp:lastModifiedBy>
  <dcterms:created xsi:type="dcterms:W3CDTF">2026-04-23T14:05:23Z</dcterms:created>
  <dcterms:modified xsi:type="dcterms:W3CDTF">2026-06-04T16:59:28Z</dcterms:modified>
</cp:coreProperties>
</file>